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1'!$5:$5</definedName>
    <definedName name="_xlnm.Print_Area" localSheetId="0">'Приложение 1'!$B$1:$D$13</definedName>
  </definedNames>
  <calcPr fullCalcOnLoad="1"/>
</workbook>
</file>

<file path=xl/sharedStrings.xml><?xml version="1.0" encoding="utf-8"?>
<sst xmlns="http://schemas.openxmlformats.org/spreadsheetml/2006/main" count="342" uniqueCount="77">
  <si>
    <t>ИТОГО:</t>
  </si>
  <si>
    <t>Код бюджетной классификации</t>
  </si>
  <si>
    <t>Сумма
(тыс.руб.)</t>
  </si>
  <si>
    <t>Наименование групп, подгрупп и статей доходов</t>
  </si>
  <si>
    <t>2 02 04999 03 0000 151</t>
  </si>
  <si>
    <t>Прочие межбюджетные трансферты, передаваемые бюджетам внутригородских муниципальных образований городов федерального значения</t>
  </si>
  <si>
    <t>2 02 00000 00 0000 000</t>
  </si>
  <si>
    <t>Безвозмездные поступления от других бюджетов бюджетной системы Российской Федерации</t>
  </si>
  <si>
    <t>2 02 04000 00 0000 151</t>
  </si>
  <si>
    <t>Иные межбюджетные трансферты</t>
  </si>
  <si>
    <t>Доходы бюджета Качинского  муниципального округа на 2015 год</t>
  </si>
  <si>
    <t>2 02 04999 03 1000 151</t>
  </si>
  <si>
    <t>Прочие межбюджетные трансферты, передаваемые бюджетам внутригородских муниципальных образований городов федерального значения (финансовое обеспечение внутригородских муниципальных образований по содержанию муниципальных служащих)</t>
  </si>
  <si>
    <t>2 02 04999 03 2000 151</t>
  </si>
  <si>
    <t>Прочие межбюджетные трансферты, передаваемые бюджетам внутригородских муниципальных образований городов федерального значения (финансовое обеспечение на проведение спортивно-культурных мероприятий в городе Севастополе)</t>
  </si>
  <si>
    <t>Н.М. Герасим</t>
  </si>
  <si>
    <t>Глава ВМО Качинского МО, исполняющий 
полномочия председателя Совета, 
Глава местной администрации</t>
  </si>
  <si>
    <t xml:space="preserve"> Приложение 1</t>
  </si>
  <si>
    <t>Ведомственная структура расходов бюджета Качинского муниципального округа 
Качинский муниципальный округ на 2015 год.</t>
  </si>
  <si>
    <t>тыс.руб.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</si>
  <si>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</si>
  <si>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</si>
  <si>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</si>
  <si>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</si>
  <si>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</si>
  <si>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</si>
  <si>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2015 год</t>
  </si>
  <si>
    <t>ВСЕГО РАСХОДОВ:</t>
  </si>
  <si>
    <t>Общегосударственные вопросы</t>
  </si>
  <si>
    <t>01</t>
  </si>
  <si>
    <t>00</t>
  </si>
  <si>
    <t>Непрограммные расходы</t>
  </si>
  <si>
    <t>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</si>
  <si>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</si>
  <si>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</si>
  <si>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высшего должностного лица муниципального образования</t>
  </si>
  <si>
    <t>Б</t>
  </si>
  <si>
    <t>7100</t>
  </si>
  <si>
    <t>Глава муниципального образования</t>
  </si>
  <si>
    <t>7101</t>
  </si>
  <si>
    <t>Расходы на выплаты персоналу государственных (муниципальных) органов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</si>
  <si>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</si>
  <si>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</si>
  <si>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</si>
  <si>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законодательного (представительного) органа муниципальных образований</t>
  </si>
  <si>
    <t>Функционирования представительного органа муниципального образования</t>
  </si>
  <si>
    <t>Обеспечение функционирования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</si>
  <si>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</si>
  <si>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</si>
  <si>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Функционирование исполнительно-распорядительного органа внутригородского муниципального образования (местной администрации)</t>
  </si>
  <si>
    <t>Обеспечение функционирования исполнительно-распорядительного органа внутригородского муниципального образования (местной администрации)</t>
  </si>
  <si>
    <t>Обеспечение деятельности местной администрации внутригородского муниципального образования для решения вопросов местного значения.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</si>
  <si>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</si>
  <si>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</si>
  <si>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Приобретение исполнительно-распорядительным органом (местной администрацией) оборудования и других основных средств</t>
  </si>
  <si>
    <t>7102</t>
  </si>
  <si>
    <t>КУЛЬТУРА, КИНЕМАТОГРАФИЯ</t>
  </si>
  <si>
    <t>08</t>
  </si>
  <si>
    <t>Другие вопросы в области культуры, кинематографии</t>
  </si>
  <si>
    <t>Культура внутригородского муниципального образования</t>
  </si>
  <si>
    <t>Организация местных праздничных и иных зрелищных мероприятий</t>
  </si>
  <si>
    <t>7200</t>
  </si>
  <si>
    <t>Местные праздничные и иные зрелищные мероприятия</t>
  </si>
  <si>
    <t>7201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</si>
  <si>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</si>
  <si>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</si>
  <si>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</si>
  <si>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</si>
  <si>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Спорт внутригородского муниципального образования</t>
  </si>
  <si>
    <t>Физкультурно-массовые спортивные мероприятия на территории внутригородского муниципального образования</t>
  </si>
  <si>
    <t>Реализация мероприятий, направленных на развитие физкультуры и спорта внутригородского муниципального образования</t>
  </si>
  <si>
    <t>ВСЕГО:</t>
  </si>
  <si>
    <t>Приложение 2</t>
  </si>
  <si>
    <t>Приложение 3</t>
  </si>
  <si>
    <t>Распределение бюджетных ассигнований по разделам, подразделам, целевым статьям и видам расходов классификации расходов бюджета Качинского муниципального округа 2015 год</t>
  </si>
  <si>
    <t>к решению Совета Качинского муниципального округа от 07.12.2015 г. № 15/108 "О внесении изменений в решение 
Совета Качинского муниципального округа от 12.08.2015 г. № 45 
"О бюджете Качинского муниципального округа на 2015 г."</t>
  </si>
  <si>
    <t xml:space="preserve">                                      к решению Совета Качинского муниципального округа от 07.12.2015 г. № 15/108 "О внесении изменений в решение 
Совета Качинского муниципального округа от 12.08.2015 г. № 45 
"О бюджете Качинского муниципального округа на 2015 г."
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</si>
</sst>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4" fontId="3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 vertical="center" wrapText="1"/>
    </xf>
    <xf numFmtId="4" fontId="7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vertical="center" wrapText="1"/>
    </xf>
    <xf numFmtId="184" fontId="2" fillId="0" borderId="16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justify" vertical="top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8" fillId="0" borderId="0" xfId="42" applyAlignment="1" applyProtection="1">
      <alignment/>
      <protection/>
    </xf>
    <xf numFmtId="0" fontId="57" fillId="0" borderId="0" xfId="0" applyFont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84" fontId="2" fillId="0" borderId="19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84" fontId="3" fillId="0" borderId="21" xfId="0" applyNumberFormat="1" applyFont="1" applyBorder="1" applyAlignment="1">
      <alignment/>
    </xf>
    <xf numFmtId="0" fontId="5" fillId="0" borderId="0" xfId="54" applyNumberFormat="1" applyFont="1" applyFill="1" applyAlignment="1" applyProtection="1">
      <alignment horizontal="right" vertical="center"/>
      <protection hidden="1"/>
    </xf>
    <xf numFmtId="0" fontId="5" fillId="0" borderId="0" xfId="54" applyNumberFormat="1" applyFont="1" applyFill="1" applyAlignment="1" applyProtection="1">
      <alignment horizontal="center" vertical="center"/>
      <protection hidden="1"/>
    </xf>
    <xf numFmtId="0" fontId="7" fillId="0" borderId="0" xfId="54" applyNumberFormat="1" applyFont="1" applyFill="1" applyAlignment="1" applyProtection="1">
      <alignment horizontal="center" vertical="center" wrapText="1"/>
      <protection hidden="1"/>
    </xf>
    <xf numFmtId="18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84" fontId="5" fillId="0" borderId="22" xfId="54" applyNumberFormat="1" applyFont="1" applyFill="1" applyBorder="1" applyAlignment="1" applyProtection="1" quotePrefix="1">
      <alignment horizontal="center" vertical="center" wrapText="1"/>
      <protection hidden="1"/>
    </xf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center" wrapText="1"/>
    </xf>
    <xf numFmtId="49" fontId="6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13" borderId="10" xfId="0" applyFont="1" applyFill="1" applyBorder="1" applyAlignment="1">
      <alignment vertical="center" wrapText="1"/>
    </xf>
    <xf numFmtId="0" fontId="13" fillId="13" borderId="10" xfId="0" applyFont="1" applyFill="1" applyBorder="1" applyAlignment="1">
      <alignment horizontal="center" vertical="center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62" fillId="6" borderId="10" xfId="0" applyFont="1" applyFill="1" applyBorder="1" applyAlignment="1">
      <alignment vertical="center" wrapText="1"/>
    </xf>
    <xf numFmtId="0" fontId="62" fillId="6" borderId="10" xfId="0" applyFont="1" applyFill="1" applyBorder="1" applyAlignment="1">
      <alignment horizontal="center" vertical="center" wrapText="1"/>
    </xf>
    <xf numFmtId="49" fontId="62" fillId="6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49" fontId="64" fillId="0" borderId="10" xfId="53" applyNumberFormat="1" applyFont="1" applyBorder="1" applyAlignment="1">
      <alignment horizontal="justify" vertical="center" wrapText="1"/>
      <protection/>
    </xf>
    <xf numFmtId="49" fontId="64" fillId="0" borderId="10" xfId="53" applyNumberFormat="1" applyFont="1" applyBorder="1" applyAlignment="1">
      <alignment horizontal="center" vertical="center" wrapText="1"/>
      <protection/>
    </xf>
    <xf numFmtId="49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wrapText="1"/>
    </xf>
    <xf numFmtId="0" fontId="66" fillId="13" borderId="10" xfId="0" applyFont="1" applyFill="1" applyBorder="1" applyAlignment="1">
      <alignment vertical="center" wrapText="1"/>
    </xf>
    <xf numFmtId="0" fontId="66" fillId="13" borderId="10" xfId="0" applyFont="1" applyFill="1" applyBorder="1" applyAlignment="1">
      <alignment horizontal="center" vertical="center" wrapText="1"/>
    </xf>
    <xf numFmtId="49" fontId="66" fillId="13" borderId="10" xfId="0" applyNumberFormat="1" applyFont="1" applyFill="1" applyBorder="1" applyAlignment="1">
      <alignment horizontal="center" vertical="center" wrapText="1"/>
    </xf>
    <xf numFmtId="0" fontId="66" fillId="13" borderId="10" xfId="0" applyFont="1" applyFill="1" applyBorder="1" applyAlignment="1">
      <alignment horizontal="center" wrapText="1"/>
    </xf>
    <xf numFmtId="0" fontId="58" fillId="6" borderId="1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85" fontId="65" fillId="0" borderId="10" xfId="0" applyNumberFormat="1" applyFont="1" applyBorder="1" applyAlignment="1">
      <alignment horizontal="center" wrapText="1"/>
    </xf>
    <xf numFmtId="49" fontId="67" fillId="0" borderId="10" xfId="53" applyNumberFormat="1" applyFont="1" applyBorder="1" applyAlignment="1">
      <alignment horizontal="justify" vertical="center" wrapText="1"/>
      <protection/>
    </xf>
    <xf numFmtId="49" fontId="67" fillId="0" borderId="10" xfId="53" applyNumberFormat="1" applyFont="1" applyBorder="1" applyAlignment="1">
      <alignment horizontal="center" vertical="center" wrapText="1"/>
      <protection/>
    </xf>
    <xf numFmtId="185" fontId="58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left" vertical="center" wrapText="1"/>
    </xf>
    <xf numFmtId="0" fontId="15" fillId="13" borderId="10" xfId="0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0" fontId="62" fillId="13" borderId="10" xfId="0" applyFont="1" applyFill="1" applyBorder="1" applyAlignment="1">
      <alignment horizontal="center" vertical="center" wrapText="1"/>
    </xf>
    <xf numFmtId="49" fontId="62" fillId="13" borderId="10" xfId="0" applyNumberFormat="1" applyFont="1" applyFill="1" applyBorder="1" applyAlignment="1">
      <alignment horizontal="center" vertical="center" wrapText="1"/>
    </xf>
    <xf numFmtId="0" fontId="62" fillId="13" borderId="10" xfId="0" applyFont="1" applyFill="1" applyBorder="1" applyAlignment="1">
      <alignment horizontal="center" wrapText="1"/>
    </xf>
    <xf numFmtId="49" fontId="59" fillId="0" borderId="10" xfId="53" applyNumberFormat="1" applyFont="1" applyBorder="1" applyAlignment="1">
      <alignment horizontal="center" vertical="center" wrapText="1"/>
      <protection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49" fontId="64" fillId="0" borderId="10" xfId="53" applyNumberFormat="1" applyFont="1" applyBorder="1" applyAlignment="1">
      <alignment horizontal="left" vertical="center" wrapText="1"/>
      <protection/>
    </xf>
    <xf numFmtId="0" fontId="62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2" fillId="13" borderId="10" xfId="0" applyFont="1" applyFill="1" applyBorder="1" applyAlignment="1">
      <alignment horizontal="left" vertical="center" wrapText="1"/>
    </xf>
    <xf numFmtId="0" fontId="62" fillId="6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1" fillId="0" borderId="0" xfId="0" applyFont="1" applyFill="1" applyAlignment="1">
      <alignment/>
    </xf>
    <xf numFmtId="184" fontId="11" fillId="0" borderId="0" xfId="0" applyNumberFormat="1" applyFont="1" applyFill="1" applyAlignment="1">
      <alignment horizontal="center"/>
    </xf>
    <xf numFmtId="0" fontId="68" fillId="0" borderId="0" xfId="0" applyFont="1" applyAlignment="1">
      <alignment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54" applyNumberFormat="1" applyFont="1" applyFill="1" applyAlignment="1" applyProtection="1">
      <alignment horizontal="center" vertical="center" wrapText="1"/>
      <protection hidden="1"/>
    </xf>
    <xf numFmtId="0" fontId="58" fillId="0" borderId="10" xfId="0" applyFont="1" applyBorder="1" applyAlignment="1">
      <alignment horizontal="center" vertical="center" wrapText="1"/>
    </xf>
    <xf numFmtId="184" fontId="12" fillId="0" borderId="0" xfId="54" applyNumberFormat="1" applyFont="1" applyFill="1" applyAlignment="1" applyProtection="1">
      <alignment horizontal="left" vertical="center"/>
      <protection hidden="1"/>
    </xf>
    <xf numFmtId="0" fontId="12" fillId="0" borderId="0" xfId="54" applyNumberFormat="1" applyFont="1" applyFill="1" applyAlignment="1" applyProtection="1">
      <alignment horizontal="left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SheetLayoutView="100" zoomScalePageLayoutView="0" workbookViewId="0" topLeftCell="A1">
      <selection activeCell="C2" sqref="C2:D2"/>
    </sheetView>
  </sheetViews>
  <sheetFormatPr defaultColWidth="9.140625" defaultRowHeight="15"/>
  <cols>
    <col min="1" max="1" width="7.00390625" style="0" customWidth="1"/>
    <col min="2" max="2" width="27.57421875" style="1" customWidth="1"/>
    <col min="3" max="3" width="53.28125" style="0" customWidth="1"/>
    <col min="4" max="4" width="19.57421875" style="0" customWidth="1"/>
    <col min="5" max="5" width="22.7109375" style="0" customWidth="1"/>
    <col min="6" max="6" width="21.140625" style="0" customWidth="1"/>
  </cols>
  <sheetData>
    <row r="1" ht="15">
      <c r="D1" s="7" t="s">
        <v>17</v>
      </c>
    </row>
    <row r="2" spans="3:4" ht="75" customHeight="1">
      <c r="C2" s="108" t="s">
        <v>76</v>
      </c>
      <c r="D2" s="108"/>
    </row>
    <row r="3" spans="3:4" ht="39.75" customHeight="1">
      <c r="C3" s="15"/>
      <c r="D3" s="16"/>
    </row>
    <row r="4" spans="1:5" ht="57.75" customHeight="1" thickBot="1">
      <c r="A4" s="8"/>
      <c r="B4" s="111" t="s">
        <v>10</v>
      </c>
      <c r="C4" s="111"/>
      <c r="D4" s="111"/>
      <c r="E4" s="9"/>
    </row>
    <row r="5" spans="2:4" ht="32.25" thickBot="1">
      <c r="B5" s="10" t="s">
        <v>1</v>
      </c>
      <c r="C5" s="11" t="s">
        <v>3</v>
      </c>
      <c r="D5" s="12" t="s">
        <v>2</v>
      </c>
    </row>
    <row r="6" spans="2:6" ht="47.25">
      <c r="B6" s="22" t="s">
        <v>6</v>
      </c>
      <c r="C6" s="23" t="s">
        <v>7</v>
      </c>
      <c r="D6" s="24">
        <f>D7</f>
        <v>7863.2</v>
      </c>
      <c r="E6" s="6"/>
      <c r="F6" s="18"/>
    </row>
    <row r="7" spans="2:6" ht="18.75">
      <c r="B7" s="25" t="s">
        <v>8</v>
      </c>
      <c r="C7" s="3" t="s">
        <v>9</v>
      </c>
      <c r="D7" s="13">
        <f>D8</f>
        <v>7863.2</v>
      </c>
      <c r="E7" s="6"/>
      <c r="F7" s="18"/>
    </row>
    <row r="8" spans="2:6" ht="47.25">
      <c r="B8" s="5" t="s">
        <v>4</v>
      </c>
      <c r="C8" s="2" t="s">
        <v>5</v>
      </c>
      <c r="D8" s="4">
        <f>D9+D10</f>
        <v>7863.2</v>
      </c>
      <c r="E8" s="6"/>
      <c r="F8" s="18"/>
    </row>
    <row r="9" spans="2:6" ht="94.5">
      <c r="B9" s="26" t="s">
        <v>11</v>
      </c>
      <c r="C9" s="2" t="s">
        <v>12</v>
      </c>
      <c r="D9" s="27">
        <v>7780.7</v>
      </c>
      <c r="E9" s="6"/>
      <c r="F9" s="18"/>
    </row>
    <row r="10" spans="2:6" ht="94.5">
      <c r="B10" s="26" t="s">
        <v>13</v>
      </c>
      <c r="C10" s="2" t="s">
        <v>14</v>
      </c>
      <c r="D10" s="27">
        <v>82.5</v>
      </c>
      <c r="F10" s="18"/>
    </row>
    <row r="11" spans="2:6" ht="19.5" customHeight="1" thickBot="1">
      <c r="B11" s="109" t="s">
        <v>0</v>
      </c>
      <c r="C11" s="110"/>
      <c r="D11" s="14">
        <f>D6</f>
        <v>7863.2</v>
      </c>
      <c r="F11" s="19"/>
    </row>
    <row r="12" spans="3:4" ht="30" customHeight="1">
      <c r="C12" s="107"/>
      <c r="D12" s="107"/>
    </row>
    <row r="13" spans="2:6" ht="60" customHeight="1">
      <c r="B13" s="112" t="s">
        <v>16</v>
      </c>
      <c r="C13" s="112"/>
      <c r="D13" s="106" t="s">
        <v>15</v>
      </c>
      <c r="F13" s="20"/>
    </row>
    <row r="14" spans="3:6" ht="18.75">
      <c r="C14" s="107"/>
      <c r="D14" s="107"/>
      <c r="F14" s="21"/>
    </row>
    <row r="15" spans="3:4" ht="18.75">
      <c r="C15" s="107"/>
      <c r="D15" s="107"/>
    </row>
    <row r="16" spans="3:4" ht="18.75">
      <c r="C16" s="107"/>
      <c r="D16" s="107"/>
    </row>
    <row r="17" spans="2:4" ht="18.75">
      <c r="B17" s="18"/>
      <c r="C17" s="19"/>
      <c r="D17" s="17"/>
    </row>
    <row r="19" ht="15">
      <c r="B19"/>
    </row>
    <row r="20" ht="15">
      <c r="B20"/>
    </row>
    <row r="21" ht="15">
      <c r="B21" s="20"/>
    </row>
    <row r="22" ht="15.75">
      <c r="B22" s="21"/>
    </row>
  </sheetData>
  <sheetProtection/>
  <mergeCells count="8">
    <mergeCell ref="C16:D16"/>
    <mergeCell ref="C2:D2"/>
    <mergeCell ref="C12:D12"/>
    <mergeCell ref="B11:C11"/>
    <mergeCell ref="B4:D4"/>
    <mergeCell ref="C14:D14"/>
    <mergeCell ref="C15:D15"/>
    <mergeCell ref="B13:C13"/>
  </mergeCells>
  <printOptions/>
  <pageMargins left="0.8267716535433072" right="0.15748031496062992" top="0.5511811023622047" bottom="0.3149606299212598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4">
      <selection activeCell="E2" sqref="E2:I2"/>
    </sheetView>
  </sheetViews>
  <sheetFormatPr defaultColWidth="9.140625" defaultRowHeight="15"/>
  <cols>
    <col min="1" max="1" width="46.00390625" style="0" customWidth="1"/>
    <col min="2" max="8" width="10.7109375" style="0" customWidth="1"/>
    <col min="9" max="9" width="16.140625" style="0" customWidth="1"/>
  </cols>
  <sheetData>
    <row r="1" spans="1:9" ht="18.75">
      <c r="A1" s="28"/>
      <c r="B1" s="29"/>
      <c r="C1" s="28"/>
      <c r="D1" s="28"/>
      <c r="E1" s="115" t="s">
        <v>72</v>
      </c>
      <c r="F1" s="115"/>
      <c r="G1" s="115"/>
      <c r="H1" s="115"/>
      <c r="I1" s="115"/>
    </row>
    <row r="2" spans="1:9" ht="66.75" customHeight="1">
      <c r="A2" s="28"/>
      <c r="B2" s="29"/>
      <c r="C2" s="29"/>
      <c r="D2" s="29"/>
      <c r="E2" s="116" t="s">
        <v>75</v>
      </c>
      <c r="F2" s="116"/>
      <c r="G2" s="116"/>
      <c r="H2" s="116"/>
      <c r="I2" s="116"/>
    </row>
    <row r="3" spans="1:9" ht="40.5" customHeight="1">
      <c r="A3" s="113" t="s">
        <v>18</v>
      </c>
      <c r="B3" s="113"/>
      <c r="C3" s="113"/>
      <c r="D3" s="113"/>
      <c r="E3" s="113"/>
      <c r="F3" s="113"/>
      <c r="G3" s="113"/>
      <c r="H3" s="113"/>
      <c r="I3" s="113"/>
    </row>
    <row r="4" spans="1:9" ht="18" customHeight="1">
      <c r="A4" s="30"/>
      <c r="B4" s="30"/>
      <c r="C4" s="30"/>
      <c r="D4" s="30"/>
      <c r="E4" s="30"/>
      <c r="F4" s="30"/>
      <c r="G4" s="31"/>
      <c r="H4" s="32"/>
      <c r="I4" s="33" t="s">
        <v>19</v>
      </c>
    </row>
    <row r="5" spans="1:9" ht="30">
      <c r="A5" s="34" t="s">
        <v>20</v>
      </c>
      <c r="B5" s="34" t="s">
        <v>21</v>
      </c>
      <c r="C5" s="35" t="s">
        <v>22</v>
      </c>
      <c r="D5" s="35" t="s">
        <v>23</v>
      </c>
      <c r="E5" s="114" t="s">
        <v>24</v>
      </c>
      <c r="F5" s="114"/>
      <c r="G5" s="114"/>
      <c r="H5" s="34" t="s">
        <v>25</v>
      </c>
      <c r="I5" s="34" t="s">
        <v>26</v>
      </c>
    </row>
    <row r="6" spans="1:9" ht="18.75">
      <c r="A6" s="36" t="s">
        <v>27</v>
      </c>
      <c r="B6" s="36"/>
      <c r="C6" s="37"/>
      <c r="D6" s="37"/>
      <c r="E6" s="38"/>
      <c r="F6" s="38"/>
      <c r="G6" s="38"/>
      <c r="H6" s="38"/>
      <c r="I6" s="36">
        <f>I31+I38+I7</f>
        <v>7863.199999999999</v>
      </c>
    </row>
    <row r="7" spans="1:9" ht="18.75">
      <c r="A7" s="39" t="s">
        <v>28</v>
      </c>
      <c r="B7" s="40">
        <v>950</v>
      </c>
      <c r="C7" s="41" t="s">
        <v>29</v>
      </c>
      <c r="D7" s="41" t="s">
        <v>30</v>
      </c>
      <c r="E7" s="40"/>
      <c r="F7" s="40"/>
      <c r="G7" s="41"/>
      <c r="H7" s="40"/>
      <c r="I7" s="40">
        <f>I8</f>
        <v>7780.699999999999</v>
      </c>
    </row>
    <row r="8" spans="1:9" ht="18.75">
      <c r="A8" s="42" t="s">
        <v>31</v>
      </c>
      <c r="B8" s="43">
        <v>950</v>
      </c>
      <c r="C8" s="44" t="s">
        <v>29</v>
      </c>
      <c r="D8" s="44" t="s">
        <v>30</v>
      </c>
      <c r="E8" s="43">
        <v>70</v>
      </c>
      <c r="F8" s="43">
        <v>0</v>
      </c>
      <c r="G8" s="44" t="s">
        <v>32</v>
      </c>
      <c r="H8" s="45"/>
      <c r="I8" s="43">
        <f>I10+I16+I22</f>
        <v>7780.699999999999</v>
      </c>
    </row>
    <row r="9" spans="1:9" ht="63">
      <c r="A9" s="46" t="s">
        <v>33</v>
      </c>
      <c r="B9" s="47">
        <v>950</v>
      </c>
      <c r="C9" s="48" t="s">
        <v>29</v>
      </c>
      <c r="D9" s="48" t="s">
        <v>34</v>
      </c>
      <c r="E9" s="47"/>
      <c r="F9" s="47"/>
      <c r="G9" s="48"/>
      <c r="H9" s="49"/>
      <c r="I9" s="47">
        <f>I10</f>
        <v>946.3000000000001</v>
      </c>
    </row>
    <row r="10" spans="1:9" ht="42.75">
      <c r="A10" s="50" t="s">
        <v>35</v>
      </c>
      <c r="B10" s="51">
        <v>950</v>
      </c>
      <c r="C10" s="52" t="s">
        <v>29</v>
      </c>
      <c r="D10" s="52" t="s">
        <v>34</v>
      </c>
      <c r="E10" s="51">
        <v>71</v>
      </c>
      <c r="F10" s="51">
        <v>0</v>
      </c>
      <c r="G10" s="52" t="s">
        <v>32</v>
      </c>
      <c r="H10" s="51"/>
      <c r="I10" s="51">
        <f>I11</f>
        <v>946.3000000000001</v>
      </c>
    </row>
    <row r="11" spans="1:9" ht="42.75">
      <c r="A11" s="53" t="s">
        <v>35</v>
      </c>
      <c r="B11" s="54">
        <v>950</v>
      </c>
      <c r="C11" s="55" t="s">
        <v>29</v>
      </c>
      <c r="D11" s="55" t="s">
        <v>34</v>
      </c>
      <c r="E11" s="54">
        <v>71</v>
      </c>
      <c r="F11" s="54" t="s">
        <v>36</v>
      </c>
      <c r="G11" s="55" t="s">
        <v>37</v>
      </c>
      <c r="H11" s="34"/>
      <c r="I11" s="56">
        <f>I12</f>
        <v>946.3000000000001</v>
      </c>
    </row>
    <row r="12" spans="1:9" ht="15">
      <c r="A12" s="57" t="s">
        <v>38</v>
      </c>
      <c r="B12" s="58">
        <v>950</v>
      </c>
      <c r="C12" s="59" t="s">
        <v>29</v>
      </c>
      <c r="D12" s="59" t="s">
        <v>34</v>
      </c>
      <c r="E12" s="58">
        <v>71</v>
      </c>
      <c r="F12" s="58" t="s">
        <v>36</v>
      </c>
      <c r="G12" s="59" t="s">
        <v>39</v>
      </c>
      <c r="H12" s="34"/>
      <c r="I12" s="60">
        <f>I13</f>
        <v>946.3000000000001</v>
      </c>
    </row>
    <row r="13" spans="1:9" ht="31.5">
      <c r="A13" s="61" t="s">
        <v>40</v>
      </c>
      <c r="B13" s="62" t="s">
        <v>41</v>
      </c>
      <c r="C13" s="63" t="s">
        <v>29</v>
      </c>
      <c r="D13" s="63" t="s">
        <v>34</v>
      </c>
      <c r="E13" s="64">
        <v>71</v>
      </c>
      <c r="F13" s="64" t="s">
        <v>36</v>
      </c>
      <c r="G13" s="63" t="s">
        <v>39</v>
      </c>
      <c r="H13" s="64">
        <v>100</v>
      </c>
      <c r="I13" s="65">
        <f>1560+54.4-668.1</f>
        <v>946.3000000000001</v>
      </c>
    </row>
    <row r="14" spans="1:9" ht="15">
      <c r="A14" s="66"/>
      <c r="B14" s="34"/>
      <c r="C14" s="35"/>
      <c r="D14" s="35"/>
      <c r="E14" s="34"/>
      <c r="F14" s="34"/>
      <c r="G14" s="35"/>
      <c r="H14" s="34"/>
      <c r="I14" s="67"/>
    </row>
    <row r="15" spans="1:9" ht="78.75">
      <c r="A15" s="68" t="s">
        <v>42</v>
      </c>
      <c r="B15" s="69">
        <v>950</v>
      </c>
      <c r="C15" s="70" t="s">
        <v>29</v>
      </c>
      <c r="D15" s="70" t="s">
        <v>43</v>
      </c>
      <c r="E15" s="69"/>
      <c r="F15" s="69"/>
      <c r="G15" s="70"/>
      <c r="H15" s="69"/>
      <c r="I15" s="71">
        <f>I16</f>
        <v>668.1</v>
      </c>
    </row>
    <row r="16" spans="1:9" ht="42.75">
      <c r="A16" s="50" t="s">
        <v>44</v>
      </c>
      <c r="B16" s="51">
        <v>950</v>
      </c>
      <c r="C16" s="52" t="s">
        <v>29</v>
      </c>
      <c r="D16" s="52" t="s">
        <v>43</v>
      </c>
      <c r="E16" s="51">
        <v>72</v>
      </c>
      <c r="F16" s="51">
        <v>0</v>
      </c>
      <c r="G16" s="52" t="s">
        <v>32</v>
      </c>
      <c r="H16" s="72"/>
      <c r="I16" s="51">
        <f>I17</f>
        <v>668.1</v>
      </c>
    </row>
    <row r="17" spans="1:9" ht="28.5">
      <c r="A17" s="53" t="s">
        <v>45</v>
      </c>
      <c r="B17" s="54">
        <v>950</v>
      </c>
      <c r="C17" s="73" t="s">
        <v>29</v>
      </c>
      <c r="D17" s="73" t="s">
        <v>43</v>
      </c>
      <c r="E17" s="74">
        <v>72</v>
      </c>
      <c r="F17" s="74" t="s">
        <v>36</v>
      </c>
      <c r="G17" s="73" t="s">
        <v>37</v>
      </c>
      <c r="H17" s="75"/>
      <c r="I17" s="56">
        <f>I18</f>
        <v>668.1</v>
      </c>
    </row>
    <row r="18" spans="1:9" ht="45">
      <c r="A18" s="57" t="s">
        <v>46</v>
      </c>
      <c r="B18" s="58">
        <v>950</v>
      </c>
      <c r="C18" s="59" t="s">
        <v>29</v>
      </c>
      <c r="D18" s="59" t="s">
        <v>43</v>
      </c>
      <c r="E18" s="58">
        <v>72</v>
      </c>
      <c r="F18" s="58" t="s">
        <v>36</v>
      </c>
      <c r="G18" s="59" t="s">
        <v>39</v>
      </c>
      <c r="H18" s="34"/>
      <c r="I18" s="60">
        <f>I19</f>
        <v>668.1</v>
      </c>
    </row>
    <row r="19" spans="1:9" ht="31.5">
      <c r="A19" s="61" t="s">
        <v>40</v>
      </c>
      <c r="B19" s="62" t="s">
        <v>41</v>
      </c>
      <c r="C19" s="63" t="s">
        <v>29</v>
      </c>
      <c r="D19" s="63" t="s">
        <v>43</v>
      </c>
      <c r="E19" s="64">
        <v>72</v>
      </c>
      <c r="F19" s="64" t="s">
        <v>36</v>
      </c>
      <c r="G19" s="63" t="s">
        <v>39</v>
      </c>
      <c r="H19" s="64">
        <v>100</v>
      </c>
      <c r="I19" s="65">
        <v>668.1</v>
      </c>
    </row>
    <row r="20" spans="1:9" ht="15">
      <c r="A20" s="66"/>
      <c r="B20" s="34"/>
      <c r="C20" s="35"/>
      <c r="D20" s="35"/>
      <c r="E20" s="34"/>
      <c r="F20" s="34"/>
      <c r="G20" s="35"/>
      <c r="H20" s="34"/>
      <c r="I20" s="67"/>
    </row>
    <row r="21" spans="1:9" ht="94.5">
      <c r="A21" s="68" t="s">
        <v>47</v>
      </c>
      <c r="B21" s="69">
        <v>950</v>
      </c>
      <c r="C21" s="70" t="s">
        <v>29</v>
      </c>
      <c r="D21" s="70" t="s">
        <v>48</v>
      </c>
      <c r="E21" s="69"/>
      <c r="F21" s="69"/>
      <c r="G21" s="70"/>
      <c r="H21" s="69"/>
      <c r="I21" s="69">
        <f>I22</f>
        <v>6166.299999999999</v>
      </c>
    </row>
    <row r="22" spans="1:9" ht="57">
      <c r="A22" s="50" t="s">
        <v>49</v>
      </c>
      <c r="B22" s="51">
        <v>950</v>
      </c>
      <c r="C22" s="52" t="s">
        <v>29</v>
      </c>
      <c r="D22" s="52" t="s">
        <v>48</v>
      </c>
      <c r="E22" s="51">
        <v>73</v>
      </c>
      <c r="F22" s="51">
        <v>0</v>
      </c>
      <c r="G22" s="52" t="s">
        <v>32</v>
      </c>
      <c r="H22" s="72"/>
      <c r="I22" s="51">
        <f>I23</f>
        <v>6166.299999999999</v>
      </c>
    </row>
    <row r="23" spans="1:9" ht="57">
      <c r="A23" s="53" t="s">
        <v>50</v>
      </c>
      <c r="B23" s="54">
        <v>950</v>
      </c>
      <c r="C23" s="55" t="s">
        <v>29</v>
      </c>
      <c r="D23" s="55" t="s">
        <v>48</v>
      </c>
      <c r="E23" s="54">
        <v>73</v>
      </c>
      <c r="F23" s="54" t="s">
        <v>36</v>
      </c>
      <c r="G23" s="55" t="s">
        <v>37</v>
      </c>
      <c r="H23" s="34"/>
      <c r="I23" s="56">
        <f>I24+I29</f>
        <v>6166.299999999999</v>
      </c>
    </row>
    <row r="24" spans="1:9" ht="60">
      <c r="A24" s="57" t="s">
        <v>51</v>
      </c>
      <c r="B24" s="58">
        <v>950</v>
      </c>
      <c r="C24" s="59" t="s">
        <v>29</v>
      </c>
      <c r="D24" s="59" t="s">
        <v>48</v>
      </c>
      <c r="E24" s="58">
        <v>73</v>
      </c>
      <c r="F24" s="58" t="s">
        <v>36</v>
      </c>
      <c r="G24" s="59" t="s">
        <v>39</v>
      </c>
      <c r="H24" s="34"/>
      <c r="I24" s="60">
        <f>I25+I27</f>
        <v>4722.7</v>
      </c>
    </row>
    <row r="25" spans="1:9" ht="31.5">
      <c r="A25" s="61" t="s">
        <v>40</v>
      </c>
      <c r="B25" s="62" t="s">
        <v>41</v>
      </c>
      <c r="C25" s="63" t="s">
        <v>29</v>
      </c>
      <c r="D25" s="63" t="s">
        <v>48</v>
      </c>
      <c r="E25" s="64">
        <v>73</v>
      </c>
      <c r="F25" s="64" t="s">
        <v>36</v>
      </c>
      <c r="G25" s="63" t="s">
        <v>39</v>
      </c>
      <c r="H25" s="64">
        <v>100</v>
      </c>
      <c r="I25" s="76">
        <f>I26</f>
        <v>3961</v>
      </c>
    </row>
    <row r="26" spans="1:9" ht="47.25">
      <c r="A26" s="77" t="s">
        <v>52</v>
      </c>
      <c r="B26" s="78" t="s">
        <v>41</v>
      </c>
      <c r="C26" s="35" t="s">
        <v>29</v>
      </c>
      <c r="D26" s="35" t="s">
        <v>48</v>
      </c>
      <c r="E26" s="34">
        <v>73</v>
      </c>
      <c r="F26" s="34" t="s">
        <v>36</v>
      </c>
      <c r="G26" s="35" t="s">
        <v>39</v>
      </c>
      <c r="H26" s="34">
        <v>100</v>
      </c>
      <c r="I26" s="79">
        <v>3961</v>
      </c>
    </row>
    <row r="27" spans="1:9" ht="47.25">
      <c r="A27" s="96" t="s">
        <v>53</v>
      </c>
      <c r="B27" s="62" t="s">
        <v>41</v>
      </c>
      <c r="C27" s="63" t="s">
        <v>29</v>
      </c>
      <c r="D27" s="63" t="s">
        <v>48</v>
      </c>
      <c r="E27" s="64">
        <v>73</v>
      </c>
      <c r="F27" s="64" t="s">
        <v>36</v>
      </c>
      <c r="G27" s="63" t="s">
        <v>39</v>
      </c>
      <c r="H27" s="64">
        <v>200</v>
      </c>
      <c r="I27" s="65">
        <v>761.7</v>
      </c>
    </row>
    <row r="28" spans="1:9" ht="15">
      <c r="A28" s="66"/>
      <c r="B28" s="34"/>
      <c r="C28" s="35"/>
      <c r="D28" s="35"/>
      <c r="E28" s="34"/>
      <c r="F28" s="34"/>
      <c r="G28" s="35"/>
      <c r="H28" s="34"/>
      <c r="I28" s="67"/>
    </row>
    <row r="29" spans="1:9" ht="60">
      <c r="A29" s="57" t="s">
        <v>54</v>
      </c>
      <c r="B29" s="58">
        <v>950</v>
      </c>
      <c r="C29" s="59" t="s">
        <v>29</v>
      </c>
      <c r="D29" s="59" t="s">
        <v>48</v>
      </c>
      <c r="E29" s="58">
        <v>73</v>
      </c>
      <c r="F29" s="58" t="s">
        <v>36</v>
      </c>
      <c r="G29" s="59" t="s">
        <v>55</v>
      </c>
      <c r="H29" s="58"/>
      <c r="I29" s="60">
        <f>I30</f>
        <v>1443.6</v>
      </c>
    </row>
    <row r="30" spans="1:9" ht="47.25">
      <c r="A30" s="96" t="s">
        <v>53</v>
      </c>
      <c r="B30" s="62" t="s">
        <v>41</v>
      </c>
      <c r="C30" s="63" t="s">
        <v>29</v>
      </c>
      <c r="D30" s="63" t="s">
        <v>48</v>
      </c>
      <c r="E30" s="64">
        <v>73</v>
      </c>
      <c r="F30" s="64" t="s">
        <v>36</v>
      </c>
      <c r="G30" s="63" t="s">
        <v>55</v>
      </c>
      <c r="H30" s="64">
        <v>200</v>
      </c>
      <c r="I30" s="65">
        <f>943.6+500</f>
        <v>1443.6</v>
      </c>
    </row>
    <row r="31" spans="1:9" ht="15.75">
      <c r="A31" s="80" t="s">
        <v>56</v>
      </c>
      <c r="B31" s="81">
        <v>950</v>
      </c>
      <c r="C31" s="82" t="s">
        <v>57</v>
      </c>
      <c r="D31" s="82" t="s">
        <v>30</v>
      </c>
      <c r="E31" s="81"/>
      <c r="F31" s="81"/>
      <c r="G31" s="81"/>
      <c r="H31" s="81"/>
      <c r="I31" s="81">
        <f>I32</f>
        <v>57.5</v>
      </c>
    </row>
    <row r="32" spans="1:9" ht="28.5">
      <c r="A32" s="83" t="s">
        <v>58</v>
      </c>
      <c r="B32" s="84">
        <v>950</v>
      </c>
      <c r="C32" s="85" t="s">
        <v>57</v>
      </c>
      <c r="D32" s="85" t="s">
        <v>48</v>
      </c>
      <c r="E32" s="84"/>
      <c r="F32" s="84"/>
      <c r="G32" s="84"/>
      <c r="H32" s="84"/>
      <c r="I32" s="84">
        <f>I33</f>
        <v>57.5</v>
      </c>
    </row>
    <row r="33" spans="1:9" ht="28.5">
      <c r="A33" s="50" t="s">
        <v>59</v>
      </c>
      <c r="B33" s="51">
        <v>950</v>
      </c>
      <c r="C33" s="52" t="s">
        <v>57</v>
      </c>
      <c r="D33" s="52" t="s">
        <v>48</v>
      </c>
      <c r="E33" s="51">
        <v>11</v>
      </c>
      <c r="F33" s="51">
        <v>0</v>
      </c>
      <c r="G33" s="52" t="s">
        <v>32</v>
      </c>
      <c r="H33" s="72"/>
      <c r="I33" s="51">
        <f>I34</f>
        <v>57.5</v>
      </c>
    </row>
    <row r="34" spans="1:9" ht="28.5">
      <c r="A34" s="97" t="s">
        <v>60</v>
      </c>
      <c r="B34" s="54">
        <v>950</v>
      </c>
      <c r="C34" s="55" t="s">
        <v>57</v>
      </c>
      <c r="D34" s="55" t="s">
        <v>48</v>
      </c>
      <c r="E34" s="54">
        <v>11</v>
      </c>
      <c r="F34" s="54" t="s">
        <v>36</v>
      </c>
      <c r="G34" s="55" t="s">
        <v>61</v>
      </c>
      <c r="H34" s="34"/>
      <c r="I34" s="56">
        <f>I35</f>
        <v>57.5</v>
      </c>
    </row>
    <row r="35" spans="1:9" ht="30">
      <c r="A35" s="98" t="s">
        <v>62</v>
      </c>
      <c r="B35" s="58">
        <v>950</v>
      </c>
      <c r="C35" s="59" t="s">
        <v>57</v>
      </c>
      <c r="D35" s="59" t="s">
        <v>48</v>
      </c>
      <c r="E35" s="58">
        <v>11</v>
      </c>
      <c r="F35" s="58" t="s">
        <v>36</v>
      </c>
      <c r="G35" s="59" t="s">
        <v>63</v>
      </c>
      <c r="H35" s="34"/>
      <c r="I35" s="60">
        <f>I36</f>
        <v>57.5</v>
      </c>
    </row>
    <row r="36" spans="1:9" ht="47.25">
      <c r="A36" s="96" t="s">
        <v>53</v>
      </c>
      <c r="B36" s="62" t="s">
        <v>41</v>
      </c>
      <c r="C36" s="63" t="s">
        <v>57</v>
      </c>
      <c r="D36" s="63" t="s">
        <v>48</v>
      </c>
      <c r="E36" s="64">
        <v>11</v>
      </c>
      <c r="F36" s="64" t="s">
        <v>36</v>
      </c>
      <c r="G36" s="63" t="s">
        <v>63</v>
      </c>
      <c r="H36" s="64">
        <v>200</v>
      </c>
      <c r="I36" s="65">
        <v>57.5</v>
      </c>
    </row>
    <row r="37" spans="1:9" ht="15">
      <c r="A37" s="66"/>
      <c r="B37" s="34"/>
      <c r="C37" s="35"/>
      <c r="D37" s="35"/>
      <c r="E37" s="34"/>
      <c r="F37" s="34"/>
      <c r="G37" s="35"/>
      <c r="H37" s="34"/>
      <c r="I37" s="67"/>
    </row>
    <row r="38" spans="1:9" ht="15.75">
      <c r="A38" s="99" t="s">
        <v>64</v>
      </c>
      <c r="B38" s="86">
        <v>950</v>
      </c>
      <c r="C38" s="87" t="s">
        <v>65</v>
      </c>
      <c r="D38" s="87" t="s">
        <v>30</v>
      </c>
      <c r="E38" s="86"/>
      <c r="F38" s="86"/>
      <c r="G38" s="87"/>
      <c r="H38" s="86"/>
      <c r="I38" s="88">
        <f>I39</f>
        <v>25</v>
      </c>
    </row>
    <row r="39" spans="1:9" ht="28.5">
      <c r="A39" s="100" t="s">
        <v>66</v>
      </c>
      <c r="B39" s="89">
        <v>950</v>
      </c>
      <c r="C39" s="90" t="s">
        <v>65</v>
      </c>
      <c r="D39" s="90" t="s">
        <v>67</v>
      </c>
      <c r="E39" s="89"/>
      <c r="F39" s="89"/>
      <c r="G39" s="90"/>
      <c r="H39" s="89"/>
      <c r="I39" s="91">
        <f>I40</f>
        <v>25</v>
      </c>
    </row>
    <row r="40" spans="1:9" ht="28.5">
      <c r="A40" s="101" t="s">
        <v>68</v>
      </c>
      <c r="B40" s="51">
        <v>950</v>
      </c>
      <c r="C40" s="52" t="s">
        <v>65</v>
      </c>
      <c r="D40" s="52" t="s">
        <v>67</v>
      </c>
      <c r="E40" s="51">
        <v>13</v>
      </c>
      <c r="F40" s="51">
        <v>0</v>
      </c>
      <c r="G40" s="52" t="s">
        <v>32</v>
      </c>
      <c r="H40" s="72"/>
      <c r="I40" s="51">
        <f>I41</f>
        <v>25</v>
      </c>
    </row>
    <row r="41" spans="1:9" ht="57">
      <c r="A41" s="53" t="s">
        <v>69</v>
      </c>
      <c r="B41" s="54">
        <v>950</v>
      </c>
      <c r="C41" s="55" t="s">
        <v>65</v>
      </c>
      <c r="D41" s="55" t="s">
        <v>67</v>
      </c>
      <c r="E41" s="54">
        <v>13</v>
      </c>
      <c r="F41" s="54" t="s">
        <v>36</v>
      </c>
      <c r="G41" s="55" t="s">
        <v>61</v>
      </c>
      <c r="H41" s="34"/>
      <c r="I41" s="56">
        <f>I42</f>
        <v>25</v>
      </c>
    </row>
    <row r="42" spans="1:9" ht="60">
      <c r="A42" s="98" t="s">
        <v>70</v>
      </c>
      <c r="B42" s="58">
        <v>950</v>
      </c>
      <c r="C42" s="59" t="s">
        <v>65</v>
      </c>
      <c r="D42" s="59" t="s">
        <v>67</v>
      </c>
      <c r="E42" s="58">
        <v>13</v>
      </c>
      <c r="F42" s="58" t="s">
        <v>36</v>
      </c>
      <c r="G42" s="59" t="s">
        <v>63</v>
      </c>
      <c r="H42" s="34"/>
      <c r="I42" s="60">
        <f>I43</f>
        <v>25</v>
      </c>
    </row>
    <row r="43" spans="1:9" ht="47.25">
      <c r="A43" s="96" t="s">
        <v>53</v>
      </c>
      <c r="B43" s="62" t="s">
        <v>41</v>
      </c>
      <c r="C43" s="63" t="s">
        <v>65</v>
      </c>
      <c r="D43" s="63" t="s">
        <v>67</v>
      </c>
      <c r="E43" s="64">
        <v>13</v>
      </c>
      <c r="F43" s="64" t="s">
        <v>36</v>
      </c>
      <c r="G43" s="63" t="s">
        <v>63</v>
      </c>
      <c r="H43" s="64">
        <v>200</v>
      </c>
      <c r="I43" s="65">
        <v>25</v>
      </c>
    </row>
    <row r="44" spans="1:9" ht="18.75">
      <c r="A44" s="92" t="s">
        <v>71</v>
      </c>
      <c r="B44" s="92"/>
      <c r="C44" s="93"/>
      <c r="D44" s="93"/>
      <c r="E44" s="36"/>
      <c r="F44" s="36"/>
      <c r="G44" s="93"/>
      <c r="H44" s="36"/>
      <c r="I44" s="94">
        <f>I6</f>
        <v>7863.199999999999</v>
      </c>
    </row>
    <row r="45" spans="1:9" ht="18.75">
      <c r="A45" s="32"/>
      <c r="B45" s="95"/>
      <c r="C45" s="32"/>
      <c r="D45" s="32"/>
      <c r="E45" s="32"/>
      <c r="F45" s="32"/>
      <c r="G45" s="31"/>
      <c r="H45" s="32"/>
      <c r="I45" s="32"/>
    </row>
    <row r="46" spans="1:9" ht="57" customHeight="1">
      <c r="A46" s="112" t="s">
        <v>16</v>
      </c>
      <c r="B46" s="112"/>
      <c r="C46" s="103"/>
      <c r="D46" s="103"/>
      <c r="E46" s="103"/>
      <c r="G46" s="104" t="s">
        <v>15</v>
      </c>
      <c r="H46" s="103"/>
      <c r="I46" s="32"/>
    </row>
  </sheetData>
  <sheetProtection/>
  <mergeCells count="5">
    <mergeCell ref="A3:I3"/>
    <mergeCell ref="E5:G5"/>
    <mergeCell ref="A46:B46"/>
    <mergeCell ref="E1:I1"/>
    <mergeCell ref="E2:I2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6.00390625" style="0" customWidth="1"/>
    <col min="2" max="7" width="10.7109375" style="0" customWidth="1"/>
    <col min="8" max="8" width="16.140625" style="0" customWidth="1"/>
  </cols>
  <sheetData>
    <row r="1" spans="1:8" ht="18.75">
      <c r="A1" s="28"/>
      <c r="B1" s="28"/>
      <c r="C1" s="28"/>
      <c r="D1" s="115" t="s">
        <v>73</v>
      </c>
      <c r="E1" s="115"/>
      <c r="F1" s="115"/>
      <c r="G1" s="115"/>
      <c r="H1" s="115"/>
    </row>
    <row r="2" spans="1:8" ht="70.5" customHeight="1">
      <c r="A2" s="28"/>
      <c r="B2" s="29"/>
      <c r="C2" s="29"/>
      <c r="D2" s="116" t="s">
        <v>75</v>
      </c>
      <c r="E2" s="116"/>
      <c r="F2" s="116"/>
      <c r="G2" s="116"/>
      <c r="H2" s="116"/>
    </row>
    <row r="3" spans="1:8" ht="40.5" customHeight="1">
      <c r="A3" s="113" t="s">
        <v>74</v>
      </c>
      <c r="B3" s="113"/>
      <c r="C3" s="113"/>
      <c r="D3" s="113"/>
      <c r="E3" s="113"/>
      <c r="F3" s="113"/>
      <c r="G3" s="113"/>
      <c r="H3" s="113"/>
    </row>
    <row r="4" spans="1:8" ht="18" customHeight="1">
      <c r="A4" s="30"/>
      <c r="B4" s="30"/>
      <c r="C4" s="30"/>
      <c r="D4" s="30"/>
      <c r="E4" s="30"/>
      <c r="F4" s="31"/>
      <c r="G4" s="32"/>
      <c r="H4" s="33" t="s">
        <v>19</v>
      </c>
    </row>
    <row r="5" spans="1:8" ht="30">
      <c r="A5" s="34" t="s">
        <v>20</v>
      </c>
      <c r="B5" s="35" t="s">
        <v>22</v>
      </c>
      <c r="C5" s="35" t="s">
        <v>23</v>
      </c>
      <c r="D5" s="114" t="s">
        <v>24</v>
      </c>
      <c r="E5" s="114"/>
      <c r="F5" s="114"/>
      <c r="G5" s="34" t="s">
        <v>25</v>
      </c>
      <c r="H5" s="34" t="s">
        <v>26</v>
      </c>
    </row>
    <row r="6" spans="1:8" ht="18.75">
      <c r="A6" s="36" t="s">
        <v>27</v>
      </c>
      <c r="B6" s="37"/>
      <c r="C6" s="37"/>
      <c r="D6" s="38"/>
      <c r="E6" s="38"/>
      <c r="F6" s="38"/>
      <c r="G6" s="38"/>
      <c r="H6" s="36">
        <f>H31+H38+H7</f>
        <v>7863.199999999999</v>
      </c>
    </row>
    <row r="7" spans="1:8" ht="18.75">
      <c r="A7" s="39" t="s">
        <v>28</v>
      </c>
      <c r="B7" s="41" t="s">
        <v>29</v>
      </c>
      <c r="C7" s="41" t="s">
        <v>30</v>
      </c>
      <c r="D7" s="40"/>
      <c r="E7" s="40"/>
      <c r="F7" s="41"/>
      <c r="G7" s="40"/>
      <c r="H7" s="40">
        <f>H8</f>
        <v>7780.699999999999</v>
      </c>
    </row>
    <row r="8" spans="1:8" ht="18.75">
      <c r="A8" s="42" t="s">
        <v>31</v>
      </c>
      <c r="B8" s="44" t="s">
        <v>29</v>
      </c>
      <c r="C8" s="44" t="s">
        <v>30</v>
      </c>
      <c r="D8" s="43">
        <v>70</v>
      </c>
      <c r="E8" s="43">
        <v>0</v>
      </c>
      <c r="F8" s="44" t="s">
        <v>32</v>
      </c>
      <c r="G8" s="45"/>
      <c r="H8" s="43">
        <f>H10+H16+H22</f>
        <v>7780.699999999999</v>
      </c>
    </row>
    <row r="9" spans="1:8" ht="63">
      <c r="A9" s="46" t="s">
        <v>33</v>
      </c>
      <c r="B9" s="48" t="s">
        <v>29</v>
      </c>
      <c r="C9" s="48" t="s">
        <v>34</v>
      </c>
      <c r="D9" s="47"/>
      <c r="E9" s="47"/>
      <c r="F9" s="48"/>
      <c r="G9" s="49"/>
      <c r="H9" s="47">
        <f>H10</f>
        <v>946.3000000000001</v>
      </c>
    </row>
    <row r="10" spans="1:8" ht="42.75">
      <c r="A10" s="50" t="s">
        <v>35</v>
      </c>
      <c r="B10" s="52" t="s">
        <v>29</v>
      </c>
      <c r="C10" s="52" t="s">
        <v>34</v>
      </c>
      <c r="D10" s="51">
        <v>71</v>
      </c>
      <c r="E10" s="51">
        <v>0</v>
      </c>
      <c r="F10" s="52" t="s">
        <v>32</v>
      </c>
      <c r="G10" s="51"/>
      <c r="H10" s="51">
        <f>H11</f>
        <v>946.3000000000001</v>
      </c>
    </row>
    <row r="11" spans="1:8" ht="42.75">
      <c r="A11" s="53" t="s">
        <v>35</v>
      </c>
      <c r="B11" s="55" t="s">
        <v>29</v>
      </c>
      <c r="C11" s="55" t="s">
        <v>34</v>
      </c>
      <c r="D11" s="54">
        <v>71</v>
      </c>
      <c r="E11" s="54" t="s">
        <v>36</v>
      </c>
      <c r="F11" s="55" t="s">
        <v>37</v>
      </c>
      <c r="G11" s="34"/>
      <c r="H11" s="56">
        <f>H12</f>
        <v>946.3000000000001</v>
      </c>
    </row>
    <row r="12" spans="1:8" ht="15">
      <c r="A12" s="57" t="s">
        <v>38</v>
      </c>
      <c r="B12" s="59" t="s">
        <v>29</v>
      </c>
      <c r="C12" s="59" t="s">
        <v>34</v>
      </c>
      <c r="D12" s="58">
        <v>71</v>
      </c>
      <c r="E12" s="58" t="s">
        <v>36</v>
      </c>
      <c r="F12" s="59" t="s">
        <v>39</v>
      </c>
      <c r="G12" s="34"/>
      <c r="H12" s="60">
        <f>H13</f>
        <v>946.3000000000001</v>
      </c>
    </row>
    <row r="13" spans="1:8" ht="31.5">
      <c r="A13" s="61" t="s">
        <v>40</v>
      </c>
      <c r="B13" s="63" t="s">
        <v>29</v>
      </c>
      <c r="C13" s="63" t="s">
        <v>34</v>
      </c>
      <c r="D13" s="64">
        <v>71</v>
      </c>
      <c r="E13" s="64" t="s">
        <v>36</v>
      </c>
      <c r="F13" s="63" t="s">
        <v>39</v>
      </c>
      <c r="G13" s="64">
        <v>100</v>
      </c>
      <c r="H13" s="65">
        <f>1560+54.4-668.1</f>
        <v>946.3000000000001</v>
      </c>
    </row>
    <row r="14" spans="1:8" ht="15">
      <c r="A14" s="66"/>
      <c r="B14" s="35"/>
      <c r="C14" s="35"/>
      <c r="D14" s="34"/>
      <c r="E14" s="34"/>
      <c r="F14" s="35"/>
      <c r="G14" s="34"/>
      <c r="H14" s="67"/>
    </row>
    <row r="15" spans="1:8" ht="78.75">
      <c r="A15" s="68" t="s">
        <v>42</v>
      </c>
      <c r="B15" s="70" t="s">
        <v>29</v>
      </c>
      <c r="C15" s="70" t="s">
        <v>43</v>
      </c>
      <c r="D15" s="69"/>
      <c r="E15" s="69"/>
      <c r="F15" s="70"/>
      <c r="G15" s="69"/>
      <c r="H15" s="71">
        <f>H16</f>
        <v>668.1</v>
      </c>
    </row>
    <row r="16" spans="1:8" ht="42.75">
      <c r="A16" s="50" t="s">
        <v>44</v>
      </c>
      <c r="B16" s="52" t="s">
        <v>29</v>
      </c>
      <c r="C16" s="52" t="s">
        <v>43</v>
      </c>
      <c r="D16" s="51">
        <v>72</v>
      </c>
      <c r="E16" s="51">
        <v>0</v>
      </c>
      <c r="F16" s="52" t="s">
        <v>32</v>
      </c>
      <c r="G16" s="72"/>
      <c r="H16" s="51">
        <f>H17</f>
        <v>668.1</v>
      </c>
    </row>
    <row r="17" spans="1:8" ht="28.5">
      <c r="A17" s="53" t="s">
        <v>45</v>
      </c>
      <c r="B17" s="73" t="s">
        <v>29</v>
      </c>
      <c r="C17" s="73" t="s">
        <v>43</v>
      </c>
      <c r="D17" s="74">
        <v>72</v>
      </c>
      <c r="E17" s="74" t="s">
        <v>36</v>
      </c>
      <c r="F17" s="73" t="s">
        <v>37</v>
      </c>
      <c r="G17" s="75"/>
      <c r="H17" s="56">
        <f>H18</f>
        <v>668.1</v>
      </c>
    </row>
    <row r="18" spans="1:8" ht="45">
      <c r="A18" s="57" t="s">
        <v>46</v>
      </c>
      <c r="B18" s="59" t="s">
        <v>29</v>
      </c>
      <c r="C18" s="59" t="s">
        <v>43</v>
      </c>
      <c r="D18" s="58">
        <v>72</v>
      </c>
      <c r="E18" s="58" t="s">
        <v>36</v>
      </c>
      <c r="F18" s="59" t="s">
        <v>39</v>
      </c>
      <c r="G18" s="34"/>
      <c r="H18" s="60">
        <f>H19</f>
        <v>668.1</v>
      </c>
    </row>
    <row r="19" spans="1:8" ht="31.5">
      <c r="A19" s="61" t="s">
        <v>40</v>
      </c>
      <c r="B19" s="63" t="s">
        <v>29</v>
      </c>
      <c r="C19" s="63" t="s">
        <v>43</v>
      </c>
      <c r="D19" s="64">
        <v>72</v>
      </c>
      <c r="E19" s="64" t="s">
        <v>36</v>
      </c>
      <c r="F19" s="63" t="s">
        <v>39</v>
      </c>
      <c r="G19" s="64">
        <v>100</v>
      </c>
      <c r="H19" s="65">
        <v>668.1</v>
      </c>
    </row>
    <row r="20" spans="1:8" ht="15">
      <c r="A20" s="66"/>
      <c r="B20" s="35"/>
      <c r="C20" s="35"/>
      <c r="D20" s="34"/>
      <c r="E20" s="34"/>
      <c r="F20" s="35"/>
      <c r="G20" s="34"/>
      <c r="H20" s="67"/>
    </row>
    <row r="21" spans="1:8" ht="94.5">
      <c r="A21" s="68" t="s">
        <v>47</v>
      </c>
      <c r="B21" s="70" t="s">
        <v>29</v>
      </c>
      <c r="C21" s="70" t="s">
        <v>48</v>
      </c>
      <c r="D21" s="69"/>
      <c r="E21" s="69"/>
      <c r="F21" s="70"/>
      <c r="G21" s="69"/>
      <c r="H21" s="69">
        <f>H22</f>
        <v>6166.299999999999</v>
      </c>
    </row>
    <row r="22" spans="1:8" ht="57">
      <c r="A22" s="50" t="s">
        <v>49</v>
      </c>
      <c r="B22" s="52" t="s">
        <v>29</v>
      </c>
      <c r="C22" s="52" t="s">
        <v>48</v>
      </c>
      <c r="D22" s="51">
        <v>73</v>
      </c>
      <c r="E22" s="51">
        <v>0</v>
      </c>
      <c r="F22" s="52" t="s">
        <v>32</v>
      </c>
      <c r="G22" s="72"/>
      <c r="H22" s="51">
        <f>H23</f>
        <v>6166.299999999999</v>
      </c>
    </row>
    <row r="23" spans="1:8" ht="57">
      <c r="A23" s="53" t="s">
        <v>50</v>
      </c>
      <c r="B23" s="55" t="s">
        <v>29</v>
      </c>
      <c r="C23" s="55" t="s">
        <v>48</v>
      </c>
      <c r="D23" s="54">
        <v>73</v>
      </c>
      <c r="E23" s="54" t="s">
        <v>36</v>
      </c>
      <c r="F23" s="55" t="s">
        <v>37</v>
      </c>
      <c r="G23" s="34"/>
      <c r="H23" s="56">
        <f>H24+H29</f>
        <v>6166.299999999999</v>
      </c>
    </row>
    <row r="24" spans="1:8" ht="60">
      <c r="A24" s="57" t="s">
        <v>51</v>
      </c>
      <c r="B24" s="59" t="s">
        <v>29</v>
      </c>
      <c r="C24" s="59" t="s">
        <v>48</v>
      </c>
      <c r="D24" s="58">
        <v>73</v>
      </c>
      <c r="E24" s="58" t="s">
        <v>36</v>
      </c>
      <c r="F24" s="59" t="s">
        <v>39</v>
      </c>
      <c r="G24" s="34"/>
      <c r="H24" s="60">
        <f>H25+H27</f>
        <v>4722.7</v>
      </c>
    </row>
    <row r="25" spans="1:8" ht="31.5">
      <c r="A25" s="61" t="s">
        <v>40</v>
      </c>
      <c r="B25" s="63" t="s">
        <v>29</v>
      </c>
      <c r="C25" s="63" t="s">
        <v>48</v>
      </c>
      <c r="D25" s="64">
        <v>73</v>
      </c>
      <c r="E25" s="64" t="s">
        <v>36</v>
      </c>
      <c r="F25" s="63" t="s">
        <v>39</v>
      </c>
      <c r="G25" s="64">
        <v>100</v>
      </c>
      <c r="H25" s="76">
        <f>H26</f>
        <v>3961</v>
      </c>
    </row>
    <row r="26" spans="1:8" ht="47.25">
      <c r="A26" s="77" t="s">
        <v>52</v>
      </c>
      <c r="B26" s="35" t="s">
        <v>29</v>
      </c>
      <c r="C26" s="35" t="s">
        <v>48</v>
      </c>
      <c r="D26" s="34">
        <v>73</v>
      </c>
      <c r="E26" s="34" t="s">
        <v>36</v>
      </c>
      <c r="F26" s="35" t="s">
        <v>39</v>
      </c>
      <c r="G26" s="34">
        <v>100</v>
      </c>
      <c r="H26" s="79">
        <v>3961</v>
      </c>
    </row>
    <row r="27" spans="1:8" ht="47.25">
      <c r="A27" s="96" t="s">
        <v>53</v>
      </c>
      <c r="B27" s="63" t="s">
        <v>29</v>
      </c>
      <c r="C27" s="63" t="s">
        <v>48</v>
      </c>
      <c r="D27" s="64">
        <v>73</v>
      </c>
      <c r="E27" s="64" t="s">
        <v>36</v>
      </c>
      <c r="F27" s="63" t="s">
        <v>39</v>
      </c>
      <c r="G27" s="64">
        <v>200</v>
      </c>
      <c r="H27" s="65">
        <v>761.7</v>
      </c>
    </row>
    <row r="28" spans="1:8" ht="15">
      <c r="A28" s="66"/>
      <c r="B28" s="35"/>
      <c r="C28" s="35"/>
      <c r="D28" s="34"/>
      <c r="E28" s="34"/>
      <c r="F28" s="35"/>
      <c r="G28" s="34"/>
      <c r="H28" s="67"/>
    </row>
    <row r="29" spans="1:8" ht="60">
      <c r="A29" s="57" t="s">
        <v>54</v>
      </c>
      <c r="B29" s="59" t="s">
        <v>29</v>
      </c>
      <c r="C29" s="59" t="s">
        <v>48</v>
      </c>
      <c r="D29" s="58">
        <v>73</v>
      </c>
      <c r="E29" s="58" t="s">
        <v>36</v>
      </c>
      <c r="F29" s="59" t="s">
        <v>55</v>
      </c>
      <c r="G29" s="58"/>
      <c r="H29" s="60">
        <f>H30</f>
        <v>1443.6</v>
      </c>
    </row>
    <row r="30" spans="1:8" ht="47.25">
      <c r="A30" s="96" t="s">
        <v>53</v>
      </c>
      <c r="B30" s="63" t="s">
        <v>29</v>
      </c>
      <c r="C30" s="63" t="s">
        <v>48</v>
      </c>
      <c r="D30" s="64">
        <v>73</v>
      </c>
      <c r="E30" s="64" t="s">
        <v>36</v>
      </c>
      <c r="F30" s="63" t="s">
        <v>55</v>
      </c>
      <c r="G30" s="64">
        <v>200</v>
      </c>
      <c r="H30" s="65">
        <f>943.6+500</f>
        <v>1443.6</v>
      </c>
    </row>
    <row r="31" spans="1:8" ht="15.75">
      <c r="A31" s="80" t="s">
        <v>56</v>
      </c>
      <c r="B31" s="82" t="s">
        <v>57</v>
      </c>
      <c r="C31" s="82" t="s">
        <v>30</v>
      </c>
      <c r="D31" s="81"/>
      <c r="E31" s="81"/>
      <c r="F31" s="81"/>
      <c r="G31" s="81"/>
      <c r="H31" s="81">
        <f>H32</f>
        <v>57.5</v>
      </c>
    </row>
    <row r="32" spans="1:8" ht="28.5">
      <c r="A32" s="83" t="s">
        <v>58</v>
      </c>
      <c r="B32" s="85" t="s">
        <v>57</v>
      </c>
      <c r="C32" s="85" t="s">
        <v>48</v>
      </c>
      <c r="D32" s="84"/>
      <c r="E32" s="84"/>
      <c r="F32" s="84"/>
      <c r="G32" s="84"/>
      <c r="H32" s="84">
        <f>H33</f>
        <v>57.5</v>
      </c>
    </row>
    <row r="33" spans="1:8" ht="28.5">
      <c r="A33" s="50" t="s">
        <v>59</v>
      </c>
      <c r="B33" s="52" t="s">
        <v>57</v>
      </c>
      <c r="C33" s="52" t="s">
        <v>48</v>
      </c>
      <c r="D33" s="51">
        <v>11</v>
      </c>
      <c r="E33" s="51">
        <v>0</v>
      </c>
      <c r="F33" s="52" t="s">
        <v>32</v>
      </c>
      <c r="G33" s="72"/>
      <c r="H33" s="51">
        <f>H34</f>
        <v>57.5</v>
      </c>
    </row>
    <row r="34" spans="1:8" ht="28.5">
      <c r="A34" s="97" t="s">
        <v>60</v>
      </c>
      <c r="B34" s="55" t="s">
        <v>57</v>
      </c>
      <c r="C34" s="55" t="s">
        <v>48</v>
      </c>
      <c r="D34" s="54">
        <v>11</v>
      </c>
      <c r="E34" s="54" t="s">
        <v>36</v>
      </c>
      <c r="F34" s="55" t="s">
        <v>61</v>
      </c>
      <c r="G34" s="34"/>
      <c r="H34" s="56">
        <f>H35</f>
        <v>57.5</v>
      </c>
    </row>
    <row r="35" spans="1:8" ht="30">
      <c r="A35" s="98" t="s">
        <v>62</v>
      </c>
      <c r="B35" s="59" t="s">
        <v>57</v>
      </c>
      <c r="C35" s="59" t="s">
        <v>48</v>
      </c>
      <c r="D35" s="58">
        <v>11</v>
      </c>
      <c r="E35" s="58" t="s">
        <v>36</v>
      </c>
      <c r="F35" s="59" t="s">
        <v>63</v>
      </c>
      <c r="G35" s="34"/>
      <c r="H35" s="60">
        <f>H36</f>
        <v>57.5</v>
      </c>
    </row>
    <row r="36" spans="1:8" ht="47.25">
      <c r="A36" s="96" t="s">
        <v>53</v>
      </c>
      <c r="B36" s="63" t="s">
        <v>57</v>
      </c>
      <c r="C36" s="63" t="s">
        <v>48</v>
      </c>
      <c r="D36" s="64">
        <v>11</v>
      </c>
      <c r="E36" s="64" t="s">
        <v>36</v>
      </c>
      <c r="F36" s="63" t="s">
        <v>63</v>
      </c>
      <c r="G36" s="64">
        <v>200</v>
      </c>
      <c r="H36" s="65">
        <v>57.5</v>
      </c>
    </row>
    <row r="37" spans="1:8" ht="15">
      <c r="A37" s="66"/>
      <c r="B37" s="35"/>
      <c r="C37" s="35"/>
      <c r="D37" s="34"/>
      <c r="E37" s="34"/>
      <c r="F37" s="35"/>
      <c r="G37" s="34"/>
      <c r="H37" s="67"/>
    </row>
    <row r="38" spans="1:8" ht="15.75">
      <c r="A38" s="99" t="s">
        <v>64</v>
      </c>
      <c r="B38" s="87" t="s">
        <v>65</v>
      </c>
      <c r="C38" s="87" t="s">
        <v>30</v>
      </c>
      <c r="D38" s="86"/>
      <c r="E38" s="86"/>
      <c r="F38" s="87"/>
      <c r="G38" s="86"/>
      <c r="H38" s="88">
        <f>H39</f>
        <v>25</v>
      </c>
    </row>
    <row r="39" spans="1:8" ht="28.5">
      <c r="A39" s="100" t="s">
        <v>66</v>
      </c>
      <c r="B39" s="90" t="s">
        <v>65</v>
      </c>
      <c r="C39" s="90" t="s">
        <v>67</v>
      </c>
      <c r="D39" s="89"/>
      <c r="E39" s="89"/>
      <c r="F39" s="90"/>
      <c r="G39" s="89"/>
      <c r="H39" s="91">
        <f>H40</f>
        <v>25</v>
      </c>
    </row>
    <row r="40" spans="1:8" ht="28.5">
      <c r="A40" s="101" t="s">
        <v>68</v>
      </c>
      <c r="B40" s="52" t="s">
        <v>65</v>
      </c>
      <c r="C40" s="52" t="s">
        <v>67</v>
      </c>
      <c r="D40" s="51">
        <v>13</v>
      </c>
      <c r="E40" s="51">
        <v>0</v>
      </c>
      <c r="F40" s="52" t="s">
        <v>32</v>
      </c>
      <c r="G40" s="72"/>
      <c r="H40" s="51">
        <f>H41</f>
        <v>25</v>
      </c>
    </row>
    <row r="41" spans="1:8" ht="57">
      <c r="A41" s="53" t="s">
        <v>69</v>
      </c>
      <c r="B41" s="55" t="s">
        <v>65</v>
      </c>
      <c r="C41" s="55" t="s">
        <v>67</v>
      </c>
      <c r="D41" s="54">
        <v>13</v>
      </c>
      <c r="E41" s="54" t="s">
        <v>36</v>
      </c>
      <c r="F41" s="55" t="s">
        <v>61</v>
      </c>
      <c r="G41" s="34"/>
      <c r="H41" s="56">
        <f>H42</f>
        <v>25</v>
      </c>
    </row>
    <row r="42" spans="1:8" ht="60">
      <c r="A42" s="98" t="s">
        <v>70</v>
      </c>
      <c r="B42" s="59" t="s">
        <v>65</v>
      </c>
      <c r="C42" s="59" t="s">
        <v>67</v>
      </c>
      <c r="D42" s="58">
        <v>13</v>
      </c>
      <c r="E42" s="58" t="s">
        <v>36</v>
      </c>
      <c r="F42" s="59" t="s">
        <v>63</v>
      </c>
      <c r="G42" s="34"/>
      <c r="H42" s="60">
        <f>H43</f>
        <v>25</v>
      </c>
    </row>
    <row r="43" spans="1:8" ht="47.25">
      <c r="A43" s="96" t="s">
        <v>53</v>
      </c>
      <c r="B43" s="63" t="s">
        <v>65</v>
      </c>
      <c r="C43" s="63" t="s">
        <v>67</v>
      </c>
      <c r="D43" s="64">
        <v>13</v>
      </c>
      <c r="E43" s="64" t="s">
        <v>36</v>
      </c>
      <c r="F43" s="63" t="s">
        <v>63</v>
      </c>
      <c r="G43" s="64">
        <v>200</v>
      </c>
      <c r="H43" s="65">
        <v>25</v>
      </c>
    </row>
    <row r="44" spans="1:8" ht="18.75">
      <c r="A44" s="92" t="s">
        <v>71</v>
      </c>
      <c r="B44" s="93"/>
      <c r="C44" s="93"/>
      <c r="D44" s="36"/>
      <c r="E44" s="36"/>
      <c r="F44" s="93"/>
      <c r="G44" s="36"/>
      <c r="H44" s="94">
        <f>H6</f>
        <v>7863.199999999999</v>
      </c>
    </row>
    <row r="45" spans="1:8" ht="18.75">
      <c r="A45" s="32"/>
      <c r="B45" s="32"/>
      <c r="C45" s="32"/>
      <c r="D45" s="32"/>
      <c r="E45" s="32"/>
      <c r="F45" s="31"/>
      <c r="G45" s="32"/>
      <c r="H45" s="32"/>
    </row>
    <row r="46" spans="1:8" s="105" customFormat="1" ht="57" customHeight="1">
      <c r="A46" s="102" t="s">
        <v>16</v>
      </c>
      <c r="B46" s="103"/>
      <c r="C46" s="103"/>
      <c r="D46" s="103"/>
      <c r="F46" s="104" t="s">
        <v>15</v>
      </c>
      <c r="G46" s="103"/>
      <c r="H46" s="103"/>
    </row>
  </sheetData>
  <sheetProtection/>
  <mergeCells count="4">
    <mergeCell ref="A3:H3"/>
    <mergeCell ref="D5:F5"/>
    <mergeCell ref="D2:H2"/>
    <mergeCell ref="D1:H1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Хорошко Алла Николаевна</dc:creator>
  <cp:keywords/>
  <dc:description/>
  <cp:lastModifiedBy>user</cp:lastModifiedBy>
  <cp:lastPrinted>2015-11-26T09:32:36Z</cp:lastPrinted>
  <dcterms:created xsi:type="dcterms:W3CDTF">2014-11-06T07:05:40Z</dcterms:created>
  <dcterms:modified xsi:type="dcterms:W3CDTF">2015-12-04T07:26:04Z</dcterms:modified>
  <cp:category/>
  <cp:version/>
  <cp:contentType/>
  <cp:contentStatus/>
</cp:coreProperties>
</file>